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<sst xmlns="http://schemas.openxmlformats.org/spreadsheetml/2006/main" count="68" uniqueCount="68">
  <si>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County</t>
  </si>
  <si>
    <t>Total cost</t>
  </si>
  <si>
    <t>Cost of consolidated</t>
  </si>
  <si>
    <t>Registered voters</t>
  </si>
  <si>
    <t>Permanent VBMs</t>
  </si>
  <si>
    <t>No. of precincts</t>
  </si>
  <si>
    <t>No. of pollworkers</t>
  </si>
  <si>
    <t>Alameda County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</si>
  <si>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</si>
  <si>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</si>
  <si>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</si>
  <si>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</si>
  <si>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</si>
  <si>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</si>
  <si>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</si>
  <si>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</si>
  <si>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</si>
  <si>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</si>
  <si>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</si>
  <si>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</si>
  <si>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</si>
  <si>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</si>
  <si>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</si>
  <si>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 County</t>
  </si>
  <si>
    <t>Lassen</t>
  </si>
  <si>
    <t>LOS ANGELES</t>
  </si>
  <si>
    <t>Madera</t>
  </si>
  <si>
    <t>Marin</t>
  </si>
  <si>
    <t>Mariposa County</t>
  </si>
  <si>
    <t>Mendocino</t>
  </si>
  <si>
    <t>Merced</t>
  </si>
  <si>
    <t>Modoc</t>
  </si>
  <si>
    <t>Mono</t>
  </si>
  <si>
    <t>Monterey</t>
  </si>
  <si>
    <t>NAPA COUNTY</t>
  </si>
  <si>
    <t>Nevada County</t>
  </si>
  <si>
    <t>Orange</t>
  </si>
  <si>
    <t>Placer</t>
  </si>
  <si>
    <t>Plumas</t>
  </si>
  <si>
    <t>Riverside</t>
  </si>
  <si>
    <t>Sacramento</t>
  </si>
  <si>
    <t>San Benito County</t>
  </si>
  <si>
    <t>San Bernardino County</t>
  </si>
  <si>
    <t>San Diego County</t>
  </si>
  <si>
    <t>San Francisco</t>
  </si>
  <si>
    <t>San Joaquin</t>
  </si>
  <si>
    <t>San Luis Obispo</t>
  </si>
  <si>
    <t>San Mateo County</t>
  </si>
  <si>
    <t>Santa Barbara County</t>
  </si>
  <si>
    <t>Santa Clara</t>
  </si>
  <si>
    <t>Santa Cruz</t>
  </si>
  <si>
    <t>Shasta</t>
  </si>
  <si>
    <t>Sierra</t>
  </si>
  <si>
    <t>Siskiyou</t>
  </si>
  <si>
    <t>Solano County</t>
  </si>
  <si>
    <t>Sonoma</t>
  </si>
  <si>
    <t>Stanislaus</t>
  </si>
  <si>
    <t>Sutter</t>
  </si>
  <si>
    <t>Tehama County</t>
  </si>
  <si>
    <t>Trinity</t>
  </si>
  <si>
    <t>Tulare</t>
  </si>
  <si>
    <t>Tuolumne</t>
  </si>
  <si>
    <t>Ventura</t>
  </si>
  <si>
    <t>Yolo</t>
  </si>
  <si>
    <t>Yuba</t>
  </si>
  <si>
    <t>California</t>
  </si>
  <si>
    <t>Reimbursement:</t>
  </si>
  <si>
    <t>% Permanent: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</si>
</sst>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6.8515625" style="0" customWidth="1"/>
    <col min="2" max="2" width="14.00390625" style="0" customWidth="1"/>
    <col min="3" max="3" width="17.8515625" style="0" customWidth="1"/>
    <col min="4" max="4" width="15.7109375" style="0" customWidth="1"/>
    <col min="5" max="5" width="15.28125" style="0" customWidth="1"/>
    <col min="6" max="7" width="0" style="0" hidden="1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s="2">
        <v>3952361</v>
      </c>
      <c r="C2" s="2">
        <v>392157</v>
      </c>
      <c r="D2" s="3">
        <v>704320</v>
      </c>
      <c r="E2" s="3">
        <v>333955</v>
      </c>
      <c r="F2" s="3">
        <v>1204</v>
      </c>
      <c r="G2" s="3">
        <v>4214</v>
      </c>
    </row>
    <row r="3" spans="1:7" ht="12.75">
      <c r="A3" t="s">
        <v>8</v>
      </c>
      <c r="B3" s="2">
        <v>22549</v>
      </c>
      <c r="C3" s="2">
        <v>0</v>
      </c>
      <c r="D3" s="3">
        <v>787</v>
      </c>
      <c r="E3" s="3">
        <v>787</v>
      </c>
      <c r="F3" s="3">
        <v>5</v>
      </c>
      <c r="G3" s="3">
        <v>13</v>
      </c>
    </row>
    <row r="4" spans="1:7" ht="12.75">
      <c r="A4" t="s">
        <v>9</v>
      </c>
      <c r="B4" s="2">
        <v>106062</v>
      </c>
      <c r="C4" s="2">
        <v>0</v>
      </c>
      <c r="D4" s="3">
        <v>20627</v>
      </c>
      <c r="E4" s="3">
        <v>8435</v>
      </c>
      <c r="F4" s="3">
        <v>29</v>
      </c>
      <c r="G4" s="3">
        <v>127</v>
      </c>
    </row>
    <row r="5" spans="1:7" ht="12.75">
      <c r="A5" t="s">
        <v>10</v>
      </c>
      <c r="B5" s="2">
        <v>1144663</v>
      </c>
      <c r="C5" s="2">
        <v>9920</v>
      </c>
      <c r="D5" s="3">
        <v>119914</v>
      </c>
      <c r="E5" s="3">
        <v>0</v>
      </c>
      <c r="F5" s="3">
        <v>152</v>
      </c>
      <c r="G5" s="3">
        <v>754</v>
      </c>
    </row>
    <row r="6" spans="1:7" ht="12.75">
      <c r="A6" t="s">
        <v>11</v>
      </c>
      <c r="B6" s="2">
        <v>99794</v>
      </c>
      <c r="C6" s="2">
        <v>0</v>
      </c>
      <c r="D6" s="3">
        <v>26938</v>
      </c>
      <c r="E6" s="3">
        <v>12798</v>
      </c>
      <c r="F6" s="3">
        <v>30</v>
      </c>
      <c r="G6" s="3">
        <v>140</v>
      </c>
    </row>
    <row r="7" spans="1:7" ht="12.75">
      <c r="A7" t="s">
        <v>12</v>
      </c>
      <c r="B7" s="2">
        <v>56000</v>
      </c>
      <c r="C7" s="2">
        <v>0</v>
      </c>
      <c r="D7" s="3">
        <v>7800</v>
      </c>
      <c r="E7" s="3">
        <v>2079</v>
      </c>
      <c r="F7" s="3">
        <v>18</v>
      </c>
      <c r="G7" s="3">
        <v>65</v>
      </c>
    </row>
    <row r="8" spans="1:7" ht="12.75">
      <c r="A8" s="4" t="s">
        <v>13</v>
      </c>
      <c r="B8" s="2">
        <v>3587614</v>
      </c>
      <c r="C8" s="2">
        <v>135757</v>
      </c>
      <c r="D8" s="3">
        <v>475821</v>
      </c>
      <c r="E8" s="3">
        <v>187483</v>
      </c>
      <c r="F8" s="3">
        <v>615</v>
      </c>
      <c r="G8" s="3">
        <v>3093</v>
      </c>
    </row>
    <row r="9" spans="1:7" ht="12.75">
      <c r="A9" t="s">
        <v>14</v>
      </c>
      <c r="B9" s="2">
        <v>70000</v>
      </c>
      <c r="C9" s="2">
        <v>0</v>
      </c>
      <c r="D9" s="3">
        <v>11900</v>
      </c>
      <c r="E9" s="3">
        <v>4500</v>
      </c>
      <c r="F9" s="3">
        <v>18</v>
      </c>
      <c r="G9" s="3">
        <v>78</v>
      </c>
    </row>
    <row r="10" spans="1:7" ht="12.75">
      <c r="A10" t="s">
        <v>15</v>
      </c>
      <c r="B10" s="2">
        <v>327891</v>
      </c>
      <c r="C10" s="2">
        <v>0</v>
      </c>
      <c r="D10" s="3"/>
      <c r="E10" s="3"/>
      <c r="F10" s="3"/>
      <c r="G10" s="3"/>
    </row>
    <row r="11" spans="1:7" ht="12.75">
      <c r="A11" t="s">
        <v>16</v>
      </c>
      <c r="B11" s="2">
        <v>1479097</v>
      </c>
      <c r="C11" s="2">
        <v>9254</v>
      </c>
      <c r="D11" s="3">
        <v>352661</v>
      </c>
      <c r="E11" s="3">
        <v>134937</v>
      </c>
      <c r="F11" s="3">
        <v>558</v>
      </c>
      <c r="G11" s="3">
        <v>1600</v>
      </c>
    </row>
    <row r="12" spans="1:7" ht="12.75">
      <c r="A12" t="s">
        <v>17</v>
      </c>
      <c r="B12" s="2">
        <v>60312</v>
      </c>
      <c r="C12" s="2">
        <v>7500</v>
      </c>
      <c r="D12" s="3">
        <v>11618</v>
      </c>
      <c r="E12" s="3">
        <v>4340</v>
      </c>
      <c r="F12" s="3">
        <v>30</v>
      </c>
      <c r="G12" s="3">
        <v>45</v>
      </c>
    </row>
    <row r="13" spans="1:7" ht="12.75">
      <c r="A13" t="s">
        <v>18</v>
      </c>
      <c r="B13" s="2">
        <v>301822</v>
      </c>
      <c r="C13" s="2">
        <v>2052</v>
      </c>
      <c r="D13" s="3">
        <v>75175</v>
      </c>
      <c r="E13" s="3">
        <v>28101</v>
      </c>
      <c r="F13" s="3">
        <v>132</v>
      </c>
      <c r="G13" s="3">
        <v>430</v>
      </c>
    </row>
    <row r="14" spans="1:7" ht="12.75">
      <c r="A14" t="s">
        <v>19</v>
      </c>
      <c r="B14" s="2">
        <v>240644</v>
      </c>
      <c r="C14" s="2">
        <v>5341</v>
      </c>
      <c r="D14" s="3">
        <v>52938</v>
      </c>
      <c r="E14" s="3">
        <v>11755</v>
      </c>
      <c r="F14" s="3">
        <v>103</v>
      </c>
      <c r="G14" s="3">
        <v>237</v>
      </c>
    </row>
    <row r="15" spans="1:7" ht="12.75">
      <c r="A15" t="s">
        <v>20</v>
      </c>
      <c r="B15" s="2">
        <v>53794</v>
      </c>
      <c r="C15" s="2">
        <v>0</v>
      </c>
      <c r="D15" s="3">
        <v>9946</v>
      </c>
      <c r="E15" s="3">
        <v>2960</v>
      </c>
      <c r="F15" s="3">
        <v>25</v>
      </c>
      <c r="G15" s="3">
        <v>105</v>
      </c>
    </row>
    <row r="16" spans="1:7" ht="12.75">
      <c r="A16" t="s">
        <v>21</v>
      </c>
      <c r="B16" s="2">
        <v>1395629</v>
      </c>
      <c r="C16" s="2">
        <v>10288</v>
      </c>
      <c r="D16" s="3">
        <v>282829</v>
      </c>
      <c r="E16" s="3">
        <v>92051</v>
      </c>
      <c r="F16" s="3">
        <v>444</v>
      </c>
      <c r="G16" s="3">
        <v>1401</v>
      </c>
    </row>
    <row r="17" spans="1:7" ht="12.75">
      <c r="A17" t="s">
        <v>22</v>
      </c>
      <c r="B17" s="2">
        <v>271675</v>
      </c>
      <c r="C17" s="2">
        <v>0</v>
      </c>
      <c r="D17" s="3">
        <v>46113</v>
      </c>
      <c r="E17" s="3">
        <v>16212</v>
      </c>
      <c r="F17" s="3">
        <v>178</v>
      </c>
      <c r="G17" s="3">
        <v>220</v>
      </c>
    </row>
    <row r="18" spans="1:7" ht="12.75">
      <c r="A18" t="s">
        <v>23</v>
      </c>
      <c r="B18" s="2">
        <v>170943</v>
      </c>
      <c r="C18" s="2">
        <v>0</v>
      </c>
      <c r="D18" s="3">
        <v>32761</v>
      </c>
      <c r="E18" s="3">
        <v>13942</v>
      </c>
      <c r="F18" s="3">
        <v>52</v>
      </c>
      <c r="G18" s="3">
        <v>203</v>
      </c>
    </row>
    <row r="19" spans="1:7" ht="12.75">
      <c r="A19" t="s">
        <v>24</v>
      </c>
      <c r="B19" s="2">
        <v>114353</v>
      </c>
      <c r="C19" s="2">
        <v>0</v>
      </c>
      <c r="D19" s="3">
        <v>13453</v>
      </c>
      <c r="E19" s="3">
        <v>5057</v>
      </c>
      <c r="F19" s="3">
        <v>36</v>
      </c>
      <c r="G19" s="3">
        <v>67</v>
      </c>
    </row>
    <row r="20" spans="1:7" ht="12.75">
      <c r="A20" t="s">
        <v>25</v>
      </c>
      <c r="B20" s="2">
        <v>25473956</v>
      </c>
      <c r="C20" s="2">
        <v>3316597</v>
      </c>
      <c r="D20" s="3">
        <v>3870399</v>
      </c>
      <c r="E20" s="3">
        <v>483769</v>
      </c>
      <c r="F20" s="3">
        <v>4379</v>
      </c>
      <c r="G20" s="3">
        <v>25871</v>
      </c>
    </row>
    <row r="21" spans="1:7" ht="12.75">
      <c r="A21" t="s">
        <v>26</v>
      </c>
      <c r="B21" s="5">
        <v>202387</v>
      </c>
      <c r="C21" s="5">
        <v>8474</v>
      </c>
      <c r="D21" s="3">
        <v>50521</v>
      </c>
      <c r="E21" s="3">
        <v>21597</v>
      </c>
      <c r="F21" s="3">
        <v>112</v>
      </c>
      <c r="G21" s="3">
        <v>335</v>
      </c>
    </row>
    <row r="22" spans="1:7" ht="12.75">
      <c r="A22" t="s">
        <v>27</v>
      </c>
      <c r="B22" s="2">
        <v>958448</v>
      </c>
      <c r="C22" s="2">
        <v>11504</v>
      </c>
      <c r="D22" s="3">
        <v>143628</v>
      </c>
      <c r="E22" s="3">
        <v>75562</v>
      </c>
      <c r="F22" s="3">
        <v>183</v>
      </c>
      <c r="G22" s="3">
        <v>735</v>
      </c>
    </row>
    <row r="23" spans="1:7" ht="12.75">
      <c r="A23" t="s">
        <v>28</v>
      </c>
      <c r="B23" s="2">
        <v>107364</v>
      </c>
      <c r="C23" s="2">
        <v>0</v>
      </c>
      <c r="D23" s="3">
        <v>11198</v>
      </c>
      <c r="E23" s="3">
        <v>4218</v>
      </c>
      <c r="F23" s="3">
        <v>21</v>
      </c>
      <c r="G23" s="3">
        <v>71</v>
      </c>
    </row>
    <row r="24" spans="1:7" ht="12.75">
      <c r="A24" t="s">
        <v>29</v>
      </c>
      <c r="B24" s="2">
        <v>233559</v>
      </c>
      <c r="C24" s="2">
        <v>15866</v>
      </c>
      <c r="D24" s="3">
        <v>46665</v>
      </c>
      <c r="E24" s="3">
        <v>14991</v>
      </c>
      <c r="F24" s="3">
        <v>240</v>
      </c>
      <c r="G24" s="3">
        <v>141</v>
      </c>
    </row>
    <row r="25" spans="1:7" ht="12.75">
      <c r="A25" t="s">
        <v>30</v>
      </c>
      <c r="B25" s="2">
        <v>335404</v>
      </c>
      <c r="C25" s="2">
        <v>15072</v>
      </c>
      <c r="D25" s="3">
        <v>89578</v>
      </c>
      <c r="E25" s="3">
        <v>24185</v>
      </c>
      <c r="F25" s="3">
        <v>117</v>
      </c>
      <c r="G25" s="3">
        <v>347</v>
      </c>
    </row>
    <row r="26" spans="1:7" ht="12.75">
      <c r="A26" t="s">
        <v>31</v>
      </c>
      <c r="B26" s="2">
        <v>35987</v>
      </c>
      <c r="C26" s="2">
        <v>0</v>
      </c>
      <c r="D26" s="3">
        <v>6115</v>
      </c>
      <c r="E26" s="3">
        <v>2878</v>
      </c>
      <c r="F26" s="3">
        <v>20</v>
      </c>
      <c r="G26" s="3">
        <v>26</v>
      </c>
    </row>
    <row r="27" spans="1:7" ht="12.75">
      <c r="A27" s="6" t="s">
        <v>32</v>
      </c>
      <c r="B27" s="2"/>
      <c r="C27" s="2"/>
      <c r="D27" s="3"/>
      <c r="E27" s="3"/>
      <c r="F27" s="3"/>
      <c r="G27" s="3"/>
    </row>
    <row r="28" spans="1:7" ht="12.75">
      <c r="A28" t="s">
        <v>33</v>
      </c>
      <c r="B28" s="2">
        <v>1215977</v>
      </c>
      <c r="C28" s="2">
        <v>33485</v>
      </c>
      <c r="D28" s="3">
        <v>143194</v>
      </c>
      <c r="E28" s="3">
        <v>78429</v>
      </c>
      <c r="F28" s="3">
        <v>184</v>
      </c>
      <c r="G28" s="3">
        <v>500</v>
      </c>
    </row>
    <row r="29" spans="1:7" ht="12.75">
      <c r="A29" t="s">
        <v>34</v>
      </c>
      <c r="B29" s="2">
        <v>308159</v>
      </c>
      <c r="C29" s="2">
        <v>234232</v>
      </c>
      <c r="D29" s="3">
        <v>65959</v>
      </c>
      <c r="E29" s="3">
        <v>18980</v>
      </c>
      <c r="F29" s="3">
        <v>143</v>
      </c>
      <c r="G29" s="3">
        <v>261</v>
      </c>
    </row>
    <row r="30" spans="1:7" ht="12.75">
      <c r="A30" t="s">
        <v>35</v>
      </c>
      <c r="B30" s="2">
        <v>444478</v>
      </c>
      <c r="C30" s="2">
        <v>0</v>
      </c>
      <c r="D30" s="3">
        <v>59840</v>
      </c>
      <c r="E30" s="3">
        <v>34658</v>
      </c>
      <c r="F30" s="3">
        <v>51</v>
      </c>
      <c r="G30" s="3">
        <v>226</v>
      </c>
    </row>
    <row r="31" spans="1:7" ht="12.75">
      <c r="A31" t="s">
        <v>36</v>
      </c>
      <c r="B31" s="2">
        <v>7948767</v>
      </c>
      <c r="C31" s="2">
        <v>1066273</v>
      </c>
      <c r="D31" s="3">
        <v>1537201</v>
      </c>
      <c r="E31" s="3">
        <v>482306</v>
      </c>
      <c r="F31" s="3">
        <v>2076</v>
      </c>
      <c r="G31" s="3">
        <v>6179</v>
      </c>
    </row>
    <row r="32" spans="1:7" ht="12.75">
      <c r="A32" t="s">
        <v>37</v>
      </c>
      <c r="B32" s="2">
        <v>1451552</v>
      </c>
      <c r="C32" s="2">
        <v>137877</v>
      </c>
      <c r="D32" s="3">
        <v>182816</v>
      </c>
      <c r="E32" s="3">
        <v>87008</v>
      </c>
      <c r="F32" s="3">
        <v>345</v>
      </c>
      <c r="G32" s="3">
        <v>1492</v>
      </c>
    </row>
    <row r="33" spans="1:7" ht="12.75">
      <c r="A33" t="s">
        <v>38</v>
      </c>
      <c r="B33" s="2">
        <v>86343</v>
      </c>
      <c r="C33" s="2">
        <v>0</v>
      </c>
      <c r="D33" s="3">
        <v>12894</v>
      </c>
      <c r="E33" s="3">
        <v>6169</v>
      </c>
      <c r="F33" s="3">
        <v>29</v>
      </c>
      <c r="G33" s="3">
        <v>89</v>
      </c>
    </row>
    <row r="34" spans="1:7" ht="12.75">
      <c r="A34" t="s">
        <v>39</v>
      </c>
      <c r="B34" s="2">
        <v>2489628</v>
      </c>
      <c r="C34" s="2">
        <v>105000</v>
      </c>
      <c r="D34" s="3">
        <v>732850</v>
      </c>
      <c r="E34" s="3">
        <v>216106</v>
      </c>
      <c r="F34" s="3">
        <v>1194</v>
      </c>
      <c r="G34" s="3">
        <v>3084</v>
      </c>
    </row>
    <row r="35" spans="1:7" ht="12.75">
      <c r="A35" t="s">
        <v>40</v>
      </c>
      <c r="B35" s="2">
        <v>3466515</v>
      </c>
      <c r="C35" s="2">
        <v>33358</v>
      </c>
      <c r="D35" s="3">
        <v>624444</v>
      </c>
      <c r="E35" s="3">
        <v>204780</v>
      </c>
      <c r="F35" s="3">
        <v>758</v>
      </c>
      <c r="G35" s="3">
        <v>3202</v>
      </c>
    </row>
    <row r="36" spans="1:7" ht="12.75">
      <c r="A36" t="s">
        <v>41</v>
      </c>
      <c r="B36" s="2">
        <v>201969</v>
      </c>
      <c r="C36" s="2">
        <v>0</v>
      </c>
      <c r="D36" s="3">
        <v>23812</v>
      </c>
      <c r="E36" s="3">
        <v>7467</v>
      </c>
      <c r="F36" s="3">
        <v>56</v>
      </c>
      <c r="G36" s="3">
        <v>134</v>
      </c>
    </row>
    <row r="37" spans="1:7" ht="12.75">
      <c r="A37" t="s">
        <v>42</v>
      </c>
      <c r="B37" s="2">
        <v>3445349</v>
      </c>
      <c r="C37" s="2">
        <v>561300</v>
      </c>
      <c r="D37" s="3">
        <v>723661</v>
      </c>
      <c r="E37" s="3">
        <v>224997</v>
      </c>
      <c r="F37" s="3">
        <v>991</v>
      </c>
      <c r="G37" s="3">
        <v>3229</v>
      </c>
    </row>
    <row r="38" spans="1:7" ht="12.75">
      <c r="A38" t="s">
        <v>43</v>
      </c>
      <c r="B38" s="2">
        <v>8128131</v>
      </c>
      <c r="C38" s="2">
        <v>331227</v>
      </c>
      <c r="D38" s="3">
        <v>1313725</v>
      </c>
      <c r="E38" s="3">
        <v>440413</v>
      </c>
      <c r="F38" s="3">
        <v>1650</v>
      </c>
      <c r="G38" s="3">
        <v>6825</v>
      </c>
    </row>
    <row r="39" spans="1:7" ht="12.75">
      <c r="A39" t="s">
        <v>44</v>
      </c>
      <c r="B39" s="2">
        <v>6401329</v>
      </c>
      <c r="C39" s="2">
        <v>0</v>
      </c>
      <c r="D39" s="3">
        <v>415761</v>
      </c>
      <c r="E39" s="3">
        <v>150151</v>
      </c>
      <c r="F39" s="3">
        <v>580</v>
      </c>
      <c r="G39" s="3">
        <v>3000</v>
      </c>
    </row>
    <row r="40" spans="1:7" ht="12.75">
      <c r="A40" t="s">
        <v>45</v>
      </c>
      <c r="B40" s="2">
        <v>2200000</v>
      </c>
      <c r="C40" s="2">
        <v>159098</v>
      </c>
      <c r="D40" s="3">
        <v>245781</v>
      </c>
      <c r="E40" s="3">
        <v>71789</v>
      </c>
      <c r="F40" s="3">
        <v>434</v>
      </c>
      <c r="G40" s="3">
        <v>1800</v>
      </c>
    </row>
    <row r="41" spans="1:7" ht="12.75">
      <c r="A41" t="s">
        <v>46</v>
      </c>
      <c r="B41" s="2">
        <v>544562</v>
      </c>
      <c r="C41" s="2">
        <v>0</v>
      </c>
      <c r="D41" s="3">
        <v>146898</v>
      </c>
      <c r="E41" s="3">
        <v>60304</v>
      </c>
      <c r="F41" s="3">
        <v>138</v>
      </c>
      <c r="G41" s="3">
        <v>700</v>
      </c>
    </row>
    <row r="42" spans="1:7" ht="12.75">
      <c r="A42" t="s">
        <v>47</v>
      </c>
      <c r="B42" s="2">
        <v>2643350</v>
      </c>
      <c r="C42" s="2">
        <v>559472</v>
      </c>
      <c r="D42" s="3">
        <v>357075</v>
      </c>
      <c r="E42" s="3">
        <v>130915</v>
      </c>
      <c r="F42" s="3">
        <v>553</v>
      </c>
      <c r="G42" s="3">
        <v>2017</v>
      </c>
    </row>
    <row r="43" spans="1:7" ht="12.75">
      <c r="A43" t="s">
        <v>48</v>
      </c>
      <c r="B43" s="2">
        <v>1677137</v>
      </c>
      <c r="C43" s="2">
        <v>84309</v>
      </c>
      <c r="D43" s="3">
        <v>183099</v>
      </c>
      <c r="E43" s="3">
        <v>83784</v>
      </c>
      <c r="F43" s="3">
        <v>314</v>
      </c>
      <c r="G43" s="3">
        <v>1056</v>
      </c>
    </row>
    <row r="44" spans="1:7" ht="12.75">
      <c r="A44" t="s">
        <v>49</v>
      </c>
      <c r="B44" s="2">
        <v>6360453</v>
      </c>
      <c r="C44" s="2">
        <v>575098</v>
      </c>
      <c r="D44" s="3">
        <v>689052</v>
      </c>
      <c r="E44" s="3">
        <v>373522</v>
      </c>
      <c r="F44" s="3">
        <v>929</v>
      </c>
      <c r="G44" s="3">
        <v>3911</v>
      </c>
    </row>
    <row r="45" spans="1:7" ht="12.75">
      <c r="A45" t="s">
        <v>50</v>
      </c>
      <c r="B45" s="2">
        <v>909582</v>
      </c>
      <c r="C45" s="2">
        <v>164046</v>
      </c>
      <c r="D45" s="3">
        <v>136144</v>
      </c>
      <c r="E45" s="3">
        <v>39619</v>
      </c>
      <c r="F45" s="3">
        <v>192</v>
      </c>
      <c r="G45" s="3">
        <v>1058</v>
      </c>
    </row>
    <row r="46" spans="1:7" ht="12.75">
      <c r="A46" t="s">
        <v>51</v>
      </c>
      <c r="B46" s="2">
        <v>515648</v>
      </c>
      <c r="C46" s="2">
        <v>21234</v>
      </c>
      <c r="D46" s="3">
        <v>90046</v>
      </c>
      <c r="E46" s="3">
        <v>36898</v>
      </c>
      <c r="F46" s="3">
        <v>147</v>
      </c>
      <c r="G46" s="3">
        <v>500</v>
      </c>
    </row>
    <row r="47" spans="1:7" ht="12.75">
      <c r="A47" t="s">
        <v>52</v>
      </c>
      <c r="B47" s="2">
        <v>20466</v>
      </c>
      <c r="C47" s="2">
        <v>200</v>
      </c>
      <c r="D47" s="3">
        <v>2236</v>
      </c>
      <c r="E47" s="3">
        <v>0</v>
      </c>
      <c r="F47" s="3">
        <v>23</v>
      </c>
      <c r="G47" s="3">
        <v>0</v>
      </c>
    </row>
    <row r="48" spans="1:7" ht="12.75">
      <c r="A48" t="s">
        <v>53</v>
      </c>
      <c r="B48" s="2">
        <v>129017</v>
      </c>
      <c r="C48" s="2">
        <v>0</v>
      </c>
      <c r="D48" s="3">
        <v>25588</v>
      </c>
      <c r="E48" s="3">
        <v>12310</v>
      </c>
      <c r="F48" s="3">
        <v>61</v>
      </c>
      <c r="G48" s="3">
        <v>166</v>
      </c>
    </row>
    <row r="49" spans="1:7" ht="12.75">
      <c r="A49" t="s">
        <v>54</v>
      </c>
      <c r="B49" s="2">
        <v>933485</v>
      </c>
      <c r="C49" s="2">
        <v>0</v>
      </c>
      <c r="D49" s="3">
        <v>168577</v>
      </c>
      <c r="E49" s="3">
        <v>75198</v>
      </c>
      <c r="F49" s="3">
        <v>138</v>
      </c>
      <c r="G49" s="3"/>
    </row>
    <row r="50" spans="1:7" ht="12.75">
      <c r="A50" t="s">
        <v>55</v>
      </c>
      <c r="B50" s="2">
        <v>979889</v>
      </c>
      <c r="C50" s="2">
        <v>55056</v>
      </c>
      <c r="D50" s="3">
        <v>230488</v>
      </c>
      <c r="E50" s="3">
        <v>117029</v>
      </c>
      <c r="F50" s="3">
        <v>452</v>
      </c>
      <c r="G50" s="3">
        <v>1291</v>
      </c>
    </row>
    <row r="51" spans="1:7" ht="12.75">
      <c r="A51" t="s">
        <v>56</v>
      </c>
      <c r="B51" s="2">
        <v>758197</v>
      </c>
      <c r="C51" s="2">
        <v>485121</v>
      </c>
      <c r="D51" s="3">
        <v>213769</v>
      </c>
      <c r="E51" s="3">
        <v>79337</v>
      </c>
      <c r="F51" s="3">
        <v>413</v>
      </c>
      <c r="G51" s="3">
        <v>835</v>
      </c>
    </row>
    <row r="52" spans="1:7" ht="12.75">
      <c r="A52" t="s">
        <v>57</v>
      </c>
      <c r="B52" s="2">
        <v>255600</v>
      </c>
      <c r="C52" s="2">
        <v>0</v>
      </c>
      <c r="D52" s="3">
        <v>39075</v>
      </c>
      <c r="E52" s="3">
        <v>11988</v>
      </c>
      <c r="F52" s="3">
        <v>58</v>
      </c>
      <c r="G52" s="3">
        <v>155</v>
      </c>
    </row>
    <row r="53" spans="1:7" ht="12.75">
      <c r="A53" t="s">
        <v>58</v>
      </c>
      <c r="B53" s="2">
        <v>207129</v>
      </c>
      <c r="C53" s="2">
        <v>985</v>
      </c>
      <c r="D53" s="3">
        <v>28875</v>
      </c>
      <c r="E53" s="3">
        <v>12226</v>
      </c>
      <c r="F53" s="3">
        <v>47</v>
      </c>
      <c r="G53" s="3">
        <v>161</v>
      </c>
    </row>
    <row r="54" spans="1:7" ht="12.75">
      <c r="A54" t="s">
        <v>59</v>
      </c>
      <c r="B54" s="2">
        <v>29592</v>
      </c>
      <c r="C54" s="2">
        <v>0</v>
      </c>
      <c r="D54" s="3">
        <v>8028</v>
      </c>
      <c r="E54" s="3">
        <v>4536</v>
      </c>
      <c r="F54" s="3">
        <v>24</v>
      </c>
      <c r="G54" s="3">
        <v>36</v>
      </c>
    </row>
    <row r="55" spans="1:7" ht="12.75">
      <c r="A55" t="s">
        <v>60</v>
      </c>
      <c r="B55" s="2">
        <v>568000</v>
      </c>
      <c r="C55" s="2">
        <v>40000</v>
      </c>
      <c r="D55" s="3">
        <v>135953</v>
      </c>
      <c r="E55" s="3">
        <v>42000</v>
      </c>
      <c r="F55" s="3">
        <v>180</v>
      </c>
      <c r="G55" s="3">
        <v>800</v>
      </c>
    </row>
    <row r="56" spans="1:7" ht="12.75">
      <c r="A56" t="s">
        <v>61</v>
      </c>
      <c r="B56" s="2">
        <v>87100</v>
      </c>
      <c r="C56" s="2">
        <v>0</v>
      </c>
      <c r="D56" s="3">
        <v>31659</v>
      </c>
      <c r="E56" s="3">
        <v>17237</v>
      </c>
      <c r="F56" s="3">
        <v>69</v>
      </c>
      <c r="G56" s="3">
        <v>160</v>
      </c>
    </row>
    <row r="57" spans="1:7" ht="12.75">
      <c r="A57" t="s">
        <v>62</v>
      </c>
      <c r="B57" s="2">
        <v>1908827</v>
      </c>
      <c r="C57" s="2">
        <v>0</v>
      </c>
      <c r="D57" s="3">
        <v>384273</v>
      </c>
      <c r="E57" s="3">
        <v>111677</v>
      </c>
      <c r="F57" s="3">
        <v>578</v>
      </c>
      <c r="G57" s="3">
        <v>1398</v>
      </c>
    </row>
    <row r="58" spans="1:7" ht="12.75">
      <c r="A58" t="s">
        <v>63</v>
      </c>
      <c r="B58" s="2">
        <v>789016</v>
      </c>
      <c r="C58" s="2">
        <v>0</v>
      </c>
      <c r="D58" s="3">
        <v>90706</v>
      </c>
      <c r="E58" s="3">
        <v>31914</v>
      </c>
      <c r="F58" s="3">
        <v>146</v>
      </c>
      <c r="G58" s="3">
        <v>548</v>
      </c>
    </row>
    <row r="59" spans="1:7" ht="12.75">
      <c r="A59" t="s">
        <v>64</v>
      </c>
      <c r="B59" s="2">
        <v>165415</v>
      </c>
      <c r="C59" s="2">
        <v>0</v>
      </c>
      <c r="D59" s="3">
        <v>28033</v>
      </c>
      <c r="E59" s="3">
        <v>9374</v>
      </c>
      <c r="F59" s="3">
        <v>46</v>
      </c>
      <c r="G59" s="3">
        <v>189</v>
      </c>
    </row>
    <row r="61" spans="1:7" ht="12.75">
      <c r="A61" s="7" t="s">
        <v>65</v>
      </c>
      <c r="B61" s="8">
        <f aca="true" t="shared" si="0" ref="B61:G61">SUM(B2:B59)</f>
        <v>98072970</v>
      </c>
      <c r="C61" s="8">
        <f t="shared" si="0"/>
        <v>8587153</v>
      </c>
      <c r="D61" s="9">
        <f t="shared" si="0"/>
        <v>15535217</v>
      </c>
      <c r="E61" s="9">
        <f t="shared" si="0"/>
        <v>4759713</v>
      </c>
      <c r="F61" s="9">
        <f t="shared" si="0"/>
        <v>21700</v>
      </c>
      <c r="G61" s="9">
        <f t="shared" si="0"/>
        <v>85320</v>
      </c>
    </row>
    <row r="63" spans="2:6" ht="12.75">
      <c r="B63" s="10" t="s">
        <v>66</v>
      </c>
      <c r="C63" s="11">
        <f>B61-C61</f>
        <v>89485817</v>
      </c>
      <c r="D63" s="10" t="s">
        <v>67</v>
      </c>
      <c r="E63" s="12">
        <f>E61/D61</f>
        <v>0.30638213808020837</v>
      </c>
      <c r="F63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